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0" windowWidth="19420" windowHeight="110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7" i="1" l="1"/>
  <c r="K7" i="1"/>
  <c r="J7" i="1"/>
  <c r="I7" i="1"/>
  <c r="H7" i="1"/>
  <c r="G7" i="1"/>
  <c r="F7" i="1"/>
  <c r="E7" i="1"/>
  <c r="D7" i="1"/>
  <c r="C7" i="1"/>
  <c r="B6" i="1" l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<sst xmlns="http://schemas.openxmlformats.org/spreadsheetml/2006/main" count="15" uniqueCount="15">
  <si>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</si>
  <si>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</si>
  <si>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</si>
  <si>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</si>
  <si>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</si>
  <si>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</si>
  <si>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</si>
  <si>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</si>
  <si>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</si>
  <si>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</si>
  <si>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Mar</t>
  </si>
  <si>
    <t>SITE</t>
  </si>
  <si>
    <t>Royal</t>
  </si>
  <si>
    <t>County</t>
  </si>
  <si>
    <t>20210315 FOI ref 541-2021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</si>
</sst>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0" fillId="0" borderId="13" xfId="0" applyBorder="1"/>
    <xf numFmtId="0" fontId="0" fillId="0" borderId="0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164" fontId="1" fillId="2" borderId="10" xfId="0" applyNumberFormat="1" applyFont="1" applyFill="1" applyBorder="1" applyAlignment="1" applyProtection="1">
      <alignment horizontal="center" vertical="center"/>
      <protection locked="0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/>
  </sheetViews>
  <sheetFormatPr defaultRowHeight="14.5" x14ac:dyDescent="0.35"/>
  <sheetData>
    <row r="1" spans="1:12" x14ac:dyDescent="0.35">
      <c r="A1" t="s">
        <v>14</v>
      </c>
    </row>
    <row r="3" spans="1:12" x14ac:dyDescent="0.35">
      <c r="A3" s="16" t="s">
        <v>11</v>
      </c>
      <c r="B3" s="10" t="s">
        <v>10</v>
      </c>
      <c r="C3" s="10" t="s">
        <v>0</v>
      </c>
      <c r="D3" s="7" t="s">
        <v>1</v>
      </c>
      <c r="E3" s="13" t="s">
        <v>2</v>
      </c>
      <c r="F3" s="7" t="s">
        <v>3</v>
      </c>
      <c r="G3" s="13" t="s">
        <v>4</v>
      </c>
      <c r="H3" s="7" t="s">
        <v>5</v>
      </c>
      <c r="I3" s="7" t="s">
        <v>6</v>
      </c>
      <c r="J3" s="7" t="s">
        <v>7</v>
      </c>
      <c r="K3" s="19" t="s">
        <v>8</v>
      </c>
      <c r="L3" s="7" t="s">
        <v>9</v>
      </c>
    </row>
    <row r="4" spans="1:12" x14ac:dyDescent="0.35">
      <c r="A4" s="17"/>
      <c r="B4" s="11"/>
      <c r="C4" s="11"/>
      <c r="D4" s="8"/>
      <c r="E4" s="14"/>
      <c r="F4" s="8"/>
      <c r="G4" s="14"/>
      <c r="H4" s="8"/>
      <c r="I4" s="8"/>
      <c r="J4" s="8"/>
      <c r="K4" s="20"/>
      <c r="L4" s="8"/>
    </row>
    <row r="5" spans="1:12" ht="15" thickBot="1" x14ac:dyDescent="0.4">
      <c r="A5" s="18"/>
      <c r="B5" s="12"/>
      <c r="C5" s="12"/>
      <c r="D5" s="9"/>
      <c r="E5" s="15"/>
      <c r="F5" s="9"/>
      <c r="G5" s="15"/>
      <c r="H5" s="9"/>
      <c r="I5" s="9"/>
      <c r="J5" s="9"/>
      <c r="K5" s="21"/>
      <c r="L5" s="9"/>
    </row>
    <row r="6" spans="1:12" x14ac:dyDescent="0.35">
      <c r="A6" s="1" t="s">
        <v>12</v>
      </c>
      <c r="B6" s="2">
        <f>109.38+55.764+1.548</f>
        <v>166.69200000000001</v>
      </c>
      <c r="C6" s="2">
        <f>73.34+15.116+21.26+0.225</f>
        <v>109.941</v>
      </c>
      <c r="D6" s="2">
        <f>67.06+5.183+18.14+0.192</f>
        <v>90.574999999999989</v>
      </c>
      <c r="E6" s="2">
        <f>71.32+5.183+18.14+0.192</f>
        <v>94.83499999999998</v>
      </c>
      <c r="F6" s="2">
        <f>59.76+6.963+22.06+0.334</f>
        <v>89.117000000000004</v>
      </c>
      <c r="G6" s="2">
        <f>63.72+9.121+19.16+1.606</f>
        <v>93.606999999999985</v>
      </c>
      <c r="H6" s="2">
        <f>81.18+4.914+16.2+0.216</f>
        <v>102.51</v>
      </c>
      <c r="I6" s="2">
        <f>74.92+7.03+22.34+2.417</f>
        <v>106.70700000000001</v>
      </c>
      <c r="J6" s="2">
        <f>70.02+11.356+19.66+2.915</f>
        <v>103.95099999999999</v>
      </c>
      <c r="K6" s="2">
        <f>66.08+8.89+0.491</f>
        <v>75.460999999999999</v>
      </c>
      <c r="L6" s="3">
        <f>58.74+9.425+39.14+0.404</f>
        <v>107.709</v>
      </c>
    </row>
    <row r="7" spans="1:12" x14ac:dyDescent="0.35">
      <c r="A7" s="4" t="s">
        <v>13</v>
      </c>
      <c r="B7" s="5">
        <v>27.044</v>
      </c>
      <c r="C7" s="5">
        <f>21.26+0.225</f>
        <v>21.485000000000003</v>
      </c>
      <c r="D7" s="5">
        <f>14.48+0.2</f>
        <v>14.68</v>
      </c>
      <c r="E7" s="5">
        <f>18.14+0.192</f>
        <v>18.332000000000001</v>
      </c>
      <c r="F7" s="5">
        <f>22.06+0.334</f>
        <v>22.393999999999998</v>
      </c>
      <c r="G7" s="5">
        <f>19.16+1.606</f>
        <v>20.766000000000002</v>
      </c>
      <c r="H7" s="5">
        <f>16.2+0.216</f>
        <v>16.416</v>
      </c>
      <c r="I7" s="5">
        <f>22.34+2.417</f>
        <v>24.756999999999998</v>
      </c>
      <c r="J7" s="5">
        <f>19.66+2.915</f>
        <v>22.574999999999999</v>
      </c>
      <c r="K7" s="5">
        <f>0.491</f>
        <v>0.49099999999999999</v>
      </c>
      <c r="L7" s="6">
        <f>39.14+0.404</f>
        <v>39.544000000000004</v>
      </c>
    </row>
  </sheetData>
  <mergeCells count="12">
    <mergeCell ref="B3:B5"/>
    <mergeCell ref="A3:A5"/>
    <mergeCell ref="I3:I5"/>
    <mergeCell ref="J3:J5"/>
    <mergeCell ref="K3:K5"/>
    <mergeCell ref="L3:L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2021-03-15T12:55:58Z</dcterms:created>
  <dcterms:modified xsi:type="dcterms:W3CDTF">2021-03-15T12:56:03Z</dcterms:modified>
</cp:coreProperties>
</file>